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4910" windowHeight="7320" tabRatio="0" activeTab="0"/>
  </bookViews>
  <sheets>
    <sheet name="002" sheetId="1" r:id="rId1"/>
  </sheets>
  <definedNames>
    <definedName name="_xlnm._FilterDatabase" localSheetId="0" hidden="1">'002'!$A$3:$C$3</definedName>
  </definedNames>
  <calcPr fullCalcOnLoad="1"/>
</workbook>
</file>

<file path=xl/sharedStrings.xml><?xml version="1.0" encoding="utf-8"?>
<sst xmlns="http://schemas.openxmlformats.org/spreadsheetml/2006/main" count="61" uniqueCount="46">
  <si>
    <t>Вид расхода</t>
  </si>
  <si>
    <t>Выделено финансовых средств</t>
  </si>
  <si>
    <t>Расход финансовых средств</t>
  </si>
  <si>
    <t>Услуги связи</t>
  </si>
  <si>
    <t>Коммунальные услуги</t>
  </si>
  <si>
    <t>Увеличение стоимости материальных запасов (продукты питания)</t>
  </si>
  <si>
    <t>ВСЕГО</t>
  </si>
  <si>
    <t>Содержание помещений в чистоте (стирка и глажка белья)</t>
  </si>
  <si>
    <t>I. ВЫПОЛНЕНИЕ МУНИЦИПАЛЬНОГО ЗАДАНИЯ</t>
  </si>
  <si>
    <t>Бюджет городского округа</t>
  </si>
  <si>
    <t>Заработная плата с начислениями,прочие расходы , компенсационные выплаты по уходу за ребенком до 3-х лет</t>
  </si>
  <si>
    <t>ИТОГО</t>
  </si>
  <si>
    <t>Субвенция на исполнение полномочий в сфере общего образования в муниципальных дошкольных образовательных организациях</t>
  </si>
  <si>
    <t xml:space="preserve">ИТОГО </t>
  </si>
  <si>
    <t>II. ПРИНОСЯЩАЯ ДОХОД ДЕЯТЕЛЬНОСТЬ</t>
  </si>
  <si>
    <t>Родительская плата за присмотр и уход</t>
  </si>
  <si>
    <t>III. СУБСИДИЯ НА ИНЫЕ ЦЕЛИ</t>
  </si>
  <si>
    <t>Социальные пособия и компенсации персоналу в денежной форме</t>
  </si>
  <si>
    <t>Услуги связи ( доступ к системе эл.документооборота)</t>
  </si>
  <si>
    <t>Прочие расходы (налог на имущество)</t>
  </si>
  <si>
    <t>Содержание помещений в чистоте (дератизация, дезинсекция, дезинфекция, акарицидная обработка территории)</t>
  </si>
  <si>
    <t>Резерв фонда администрации города (мобилизованные)</t>
  </si>
  <si>
    <t>Фонд поддержки территорий (средства депутатов)</t>
  </si>
  <si>
    <t>Прочие расходы (сервисное обслуживание системы доочистки воды, эксплутационно-техническое обслуживание системы передачи извещений о пожаре, ТО системы ограничения доступа (домофон), системы видеонаблюдения,  проверка эффект-ти вентиляции , услуги по электротех.испыт.эл.оборудования, измер.сопрот.изоляции проводов и сил.кабелей , демонтаж воздуховодов)</t>
  </si>
  <si>
    <t>Прочие работы, услуги (техническая поддержка сайта, охрана объектов, оказание рекламно-информационных услуг, разработка экологической отчетности)</t>
  </si>
  <si>
    <t>Содержание помещений в чистоте (стирка )</t>
  </si>
  <si>
    <t xml:space="preserve">Расходы по антитеррористической защищенности образовательных учреждений </t>
  </si>
  <si>
    <t xml:space="preserve">Прочие работы, услуги </t>
  </si>
  <si>
    <t>Субсидии на кап.ремонт образовательных организаций,реализующих общеобразовательные программы</t>
  </si>
  <si>
    <t>Капитальный ремонт зданий и сооружений</t>
  </si>
  <si>
    <t>Аренда</t>
  </si>
  <si>
    <t>Увеличение стоимости материальных запасов (окна ПВХ)</t>
  </si>
  <si>
    <t xml:space="preserve">Текущий ремонт зданий и сооружений </t>
  </si>
  <si>
    <t>Прочие работы, услуги (обучение)</t>
  </si>
  <si>
    <t>Поступление и расходования финансовых средств в 2022 году  МБДОУ "Детский сад №  125"</t>
  </si>
  <si>
    <t>Текущий ремонт оборудования (эл.плиты,водонагревателя,материалы)</t>
  </si>
  <si>
    <t>Увеличение стоимости материальных запасов (радиатор, муфта и др.)</t>
  </si>
  <si>
    <t>Увеличение стоимости материальных запасов (бумага,канцтовары,театральные декорации,игрушки)</t>
  </si>
  <si>
    <t>Увеличение стоимости основных средств  (расходомер)</t>
  </si>
  <si>
    <t>Увеличение стоимости основных средств  (системный блок,облучатель-рециркулятор,ноутбук,моноблок,стеллажи,уличное оборудование,игровая дидактическая мебель,песочница,игрушки)</t>
  </si>
  <si>
    <t>Прочие расходы (отбор образцов огнезащ.древисины,испытание нар.стационарных лестниц,платные работы)</t>
  </si>
  <si>
    <t>Прочие работы, услуги  (мед.осмотр,работы по оценке профессиональных рисков,монтаж детского оборудования,обучение)</t>
  </si>
  <si>
    <t>Увеличение стоимости материальных запасов (линолеум,краска,туалетная кабинка,сантех.материалы)</t>
  </si>
  <si>
    <t>Увеличение стоимости материальных запасов (наматрасники)</t>
  </si>
  <si>
    <t>Увеличение стоимости материальных запасов (чистящие и моющие средства,кастрюли,тактильные знаки,посуда,триммер,шуруповерт,удлинитель,краска,лампа, светильник,датчик дыма)</t>
  </si>
  <si>
    <t>Увеличение стоимости основных средств  (ручной металлодетектор,электрокипятильник,кровати,огнетушитель,триммер,шуруповерт,удлинитель,баннер,шкаф дидактич.,водонагреватель)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</si>
</sst>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1"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7"/>
      <name val="Arial Narrow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0"/>
      <color indexed="9"/>
      <name val="Arial Narrow"/>
      <family val="2"/>
    </font>
    <font>
      <sz val="10"/>
      <color indexed="50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5"/>
      <color indexed="45"/>
      <name val="Arial Narrow"/>
      <family val="2"/>
    </font>
    <font>
      <b/>
      <sz val="13"/>
      <color indexed="45"/>
      <name val="Arial Narrow"/>
      <family val="2"/>
    </font>
    <font>
      <b/>
      <sz val="11"/>
      <color indexed="45"/>
      <name val="Arial Narrow"/>
      <family val="2"/>
    </font>
    <font>
      <b/>
      <sz val="10"/>
      <color indexed="9"/>
      <name val="Arial Narrow"/>
      <family val="2"/>
    </font>
    <font>
      <b/>
      <sz val="18"/>
      <color indexed="45"/>
      <name val="Cambria"/>
      <family val="2"/>
    </font>
    <font>
      <sz val="10"/>
      <color indexed="18"/>
      <name val="Arial Narrow"/>
      <family val="2"/>
    </font>
    <font>
      <sz val="10"/>
      <color indexed="20"/>
      <name val="Arial Narrow"/>
      <family val="2"/>
    </font>
    <font>
      <i/>
      <sz val="10"/>
      <color indexed="22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0"/>
      <color theme="0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8"/>
      <color theme="3"/>
      <name val="Cambria"/>
      <family val="2"/>
    </font>
    <font>
      <sz val="10"/>
      <color rgb="FF9C6500"/>
      <name val="Arial Narrow"/>
      <family val="2"/>
    </font>
    <font>
      <sz val="10"/>
      <color rgb="FF9C0006"/>
      <name val="Arial Narrow"/>
      <family val="2"/>
    </font>
    <font>
      <i/>
      <sz val="10"/>
      <color rgb="FF7F7F7F"/>
      <name val="Arial Narrow"/>
      <family val="2"/>
    </font>
    <font>
      <sz val="10"/>
      <color rgb="FFFA7D0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10" xfId="0" applyFont="1" applyFill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2" fillId="0" borderId="12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4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wrapText="1"/>
    </xf>
    <xf numFmtId="4" fontId="4" fillId="33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4" fontId="5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center" wrapText="1"/>
    </xf>
    <xf numFmtId="4" fontId="2" fillId="0" borderId="16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4" fontId="4" fillId="0" borderId="11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2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0" fontId="6" fillId="34" borderId="20" xfId="0" applyFont="1" applyFill="1" applyBorder="1" applyAlignment="1">
      <alignment horizontal="center" wrapText="1"/>
    </xf>
    <xf numFmtId="0" fontId="6" fillId="34" borderId="21" xfId="0" applyFont="1" applyFill="1" applyBorder="1" applyAlignment="1">
      <alignment horizontal="center" wrapText="1"/>
    </xf>
    <xf numFmtId="0" fontId="6" fillId="34" borderId="22" xfId="0" applyFont="1" applyFill="1" applyBorder="1" applyAlignment="1">
      <alignment horizontal="center" wrapText="1"/>
    </xf>
    <xf numFmtId="0" fontId="6" fillId="34" borderId="23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6" fillId="34" borderId="24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workbookViewId="0" topLeftCell="A1">
      <selection activeCell="D19" sqref="D19"/>
    </sheetView>
  </sheetViews>
  <sheetFormatPr defaultColWidth="9.33203125" defaultRowHeight="12.75"/>
  <cols>
    <col min="1" max="1" width="76.66015625" style="2" customWidth="1"/>
    <col min="2" max="2" width="29.83203125" style="3" customWidth="1"/>
    <col min="3" max="3" width="29.66015625" style="3" customWidth="1"/>
    <col min="4" max="4" width="17.5" style="20" customWidth="1"/>
    <col min="5" max="5" width="24.83203125" style="20" customWidth="1"/>
    <col min="6" max="16384" width="9.33203125" style="3" customWidth="1"/>
  </cols>
  <sheetData>
    <row r="1" spans="1:5" s="1" customFormat="1" ht="27" customHeight="1">
      <c r="A1" s="53" t="s">
        <v>34</v>
      </c>
      <c r="B1" s="53"/>
      <c r="C1" s="53"/>
      <c r="D1" s="53"/>
      <c r="E1" s="37"/>
    </row>
    <row r="2" spans="1:5" s="4" customFormat="1" ht="15">
      <c r="A2" s="5"/>
      <c r="B2" s="6"/>
      <c r="C2" s="6"/>
      <c r="D2" s="6"/>
      <c r="E2" s="6"/>
    </row>
    <row r="3" spans="1:5" s="4" customFormat="1" ht="29.25" thickBot="1">
      <c r="A3" s="8" t="s">
        <v>0</v>
      </c>
      <c r="B3" s="8" t="s">
        <v>1</v>
      </c>
      <c r="C3" s="8" t="s">
        <v>2</v>
      </c>
      <c r="D3" s="6"/>
      <c r="E3" s="6"/>
    </row>
    <row r="4" spans="1:5" s="4" customFormat="1" ht="16.5" thickBot="1">
      <c r="A4" s="47" t="s">
        <v>8</v>
      </c>
      <c r="B4" s="48"/>
      <c r="C4" s="49"/>
      <c r="D4" s="6"/>
      <c r="E4" s="6"/>
    </row>
    <row r="5" spans="1:5" s="4" customFormat="1" ht="15">
      <c r="A5" s="9" t="s">
        <v>9</v>
      </c>
      <c r="B5" s="10"/>
      <c r="C5" s="11"/>
      <c r="D5" s="6"/>
      <c r="E5" s="6"/>
    </row>
    <row r="6" spans="1:5" s="4" customFormat="1" ht="30">
      <c r="A6" s="7" t="s">
        <v>10</v>
      </c>
      <c r="B6" s="12">
        <v>3257484.61</v>
      </c>
      <c r="C6" s="23">
        <v>3257484.61</v>
      </c>
      <c r="D6" s="6"/>
      <c r="E6" s="6"/>
    </row>
    <row r="7" spans="1:5" s="4" customFormat="1" ht="15">
      <c r="A7" s="25" t="s">
        <v>18</v>
      </c>
      <c r="B7" s="34">
        <v>4609.32</v>
      </c>
      <c r="C7" s="34">
        <v>4609.32</v>
      </c>
      <c r="D7" s="6"/>
      <c r="E7" s="6"/>
    </row>
    <row r="8" spans="1:5" s="4" customFormat="1" ht="15">
      <c r="A8" s="13" t="s">
        <v>4</v>
      </c>
      <c r="B8" s="23">
        <v>2729508.62</v>
      </c>
      <c r="C8" s="23">
        <v>2240356.26</v>
      </c>
      <c r="D8" s="6"/>
      <c r="E8" s="6"/>
    </row>
    <row r="9" spans="1:5" s="4" customFormat="1" ht="30">
      <c r="A9" s="13" t="s">
        <v>20</v>
      </c>
      <c r="B9" s="23">
        <v>17549.8</v>
      </c>
      <c r="C9" s="23">
        <v>12259.75</v>
      </c>
      <c r="D9" s="6"/>
      <c r="E9" s="6"/>
    </row>
    <row r="10" spans="1:5" s="4" customFormat="1" ht="15">
      <c r="A10" s="13" t="s">
        <v>32</v>
      </c>
      <c r="B10" s="23">
        <v>651521.63</v>
      </c>
      <c r="C10" s="23">
        <v>0</v>
      </c>
      <c r="D10" s="6"/>
      <c r="E10" s="6"/>
    </row>
    <row r="11" spans="1:5" s="4" customFormat="1" ht="90">
      <c r="A11" s="13" t="s">
        <v>23</v>
      </c>
      <c r="B11" s="23">
        <v>172711.91</v>
      </c>
      <c r="C11" s="23">
        <v>163066.92</v>
      </c>
      <c r="D11" s="6"/>
      <c r="E11" s="6"/>
    </row>
    <row r="12" spans="1:5" s="4" customFormat="1" ht="30">
      <c r="A12" s="17" t="s">
        <v>35</v>
      </c>
      <c r="B12" s="23">
        <v>56121</v>
      </c>
      <c r="C12" s="23">
        <v>52476</v>
      </c>
      <c r="D12" s="6"/>
      <c r="E12" s="6"/>
    </row>
    <row r="13" spans="1:5" s="4" customFormat="1" ht="45">
      <c r="A13" s="13" t="s">
        <v>24</v>
      </c>
      <c r="B13" s="23">
        <v>193654</v>
      </c>
      <c r="C13" s="23">
        <v>133784</v>
      </c>
      <c r="D13" s="6"/>
      <c r="E13" s="6"/>
    </row>
    <row r="14" spans="1:5" s="4" customFormat="1" ht="15">
      <c r="A14" s="13" t="s">
        <v>17</v>
      </c>
      <c r="B14" s="23">
        <v>10211.22</v>
      </c>
      <c r="C14" s="23">
        <v>10211.22</v>
      </c>
      <c r="D14" s="6"/>
      <c r="E14" s="6"/>
    </row>
    <row r="15" spans="1:5" s="4" customFormat="1" ht="15">
      <c r="A15" s="13" t="s">
        <v>19</v>
      </c>
      <c r="B15" s="23">
        <v>61155.51</v>
      </c>
      <c r="C15" s="23">
        <v>61155.51</v>
      </c>
      <c r="D15" s="6"/>
      <c r="E15" s="6"/>
    </row>
    <row r="16" spans="1:5" s="4" customFormat="1" ht="15">
      <c r="A16" s="13" t="s">
        <v>5</v>
      </c>
      <c r="B16" s="23">
        <v>2505894.35</v>
      </c>
      <c r="C16" s="23">
        <v>2295296.86</v>
      </c>
      <c r="D16" s="6"/>
      <c r="E16" s="6"/>
    </row>
    <row r="17" spans="1:5" s="4" customFormat="1" ht="15">
      <c r="A17" s="13" t="s">
        <v>38</v>
      </c>
      <c r="B17" s="23">
        <v>39360</v>
      </c>
      <c r="C17" s="23">
        <v>39360</v>
      </c>
      <c r="D17" s="6"/>
      <c r="E17" s="6"/>
    </row>
    <row r="18" spans="1:5" s="4" customFormat="1" ht="19.5" customHeight="1">
      <c r="A18" s="13" t="s">
        <v>36</v>
      </c>
      <c r="B18" s="23">
        <v>51604</v>
      </c>
      <c r="C18" s="23">
        <v>51604</v>
      </c>
      <c r="D18" s="6"/>
      <c r="E18" s="6"/>
    </row>
    <row r="19" spans="1:5" s="4" customFormat="1" ht="15">
      <c r="A19" s="30" t="s">
        <v>11</v>
      </c>
      <c r="B19" s="24">
        <f>SUM(B6:B18)</f>
        <v>9751385.969999999</v>
      </c>
      <c r="C19" s="24">
        <f>SUM(C6:C18)</f>
        <v>8321664.449999999</v>
      </c>
      <c r="D19" s="6"/>
      <c r="E19" s="6"/>
    </row>
    <row r="20" spans="1:5" s="4" customFormat="1" ht="45">
      <c r="A20" s="35" t="s">
        <v>12</v>
      </c>
      <c r="B20" s="16"/>
      <c r="C20" s="16"/>
      <c r="D20" s="6"/>
      <c r="E20" s="6"/>
    </row>
    <row r="21" spans="1:5" s="4" customFormat="1" ht="30">
      <c r="A21" s="21" t="s">
        <v>10</v>
      </c>
      <c r="B21" s="12">
        <v>19137814.36</v>
      </c>
      <c r="C21" s="23">
        <v>19137814.36</v>
      </c>
      <c r="D21" s="6"/>
      <c r="E21" s="6"/>
    </row>
    <row r="22" spans="1:5" s="4" customFormat="1" ht="15">
      <c r="A22" s="13" t="s">
        <v>3</v>
      </c>
      <c r="B22" s="12">
        <v>23542.8</v>
      </c>
      <c r="C22" s="23">
        <v>22894.88</v>
      </c>
      <c r="D22" s="6"/>
      <c r="E22" s="6"/>
    </row>
    <row r="23" spans="1:5" s="4" customFormat="1" ht="15">
      <c r="A23" s="13" t="s">
        <v>33</v>
      </c>
      <c r="B23" s="12">
        <v>22000</v>
      </c>
      <c r="C23" s="23">
        <v>0</v>
      </c>
      <c r="D23" s="6"/>
      <c r="E23" s="6"/>
    </row>
    <row r="24" spans="1:5" s="4" customFormat="1" ht="15">
      <c r="A24" s="13" t="s">
        <v>17</v>
      </c>
      <c r="B24" s="12">
        <v>63346.3</v>
      </c>
      <c r="C24" s="23">
        <v>63346.3</v>
      </c>
      <c r="D24" s="6"/>
      <c r="E24" s="6"/>
    </row>
    <row r="25" spans="1:5" s="4" customFormat="1" ht="30.75" customHeight="1">
      <c r="A25" s="13" t="s">
        <v>39</v>
      </c>
      <c r="B25" s="33">
        <v>960362.23</v>
      </c>
      <c r="C25" s="33">
        <v>811640</v>
      </c>
      <c r="D25" s="6"/>
      <c r="E25" s="6"/>
    </row>
    <row r="26" spans="1:5" s="4" customFormat="1" ht="30.75" thickBot="1">
      <c r="A26" s="13" t="s">
        <v>37</v>
      </c>
      <c r="B26" s="18">
        <v>276885.19</v>
      </c>
      <c r="C26" s="23">
        <v>269162.49</v>
      </c>
      <c r="D26" s="6"/>
      <c r="E26" s="6"/>
    </row>
    <row r="27" spans="1:5" s="4" customFormat="1" ht="15.75" thickBot="1">
      <c r="A27" s="14" t="s">
        <v>13</v>
      </c>
      <c r="B27" s="15">
        <f>SUM(B21:B26)</f>
        <v>20483950.880000003</v>
      </c>
      <c r="C27" s="15">
        <f>SUM(C21:C26)</f>
        <v>20304858.029999997</v>
      </c>
      <c r="D27" s="6"/>
      <c r="E27" s="6"/>
    </row>
    <row r="28" spans="1:5" s="4" customFormat="1" ht="16.5" thickBot="1">
      <c r="A28" s="47" t="s">
        <v>14</v>
      </c>
      <c r="B28" s="48"/>
      <c r="C28" s="49"/>
      <c r="D28" s="6"/>
      <c r="E28" s="6"/>
    </row>
    <row r="29" spans="1:5" s="4" customFormat="1" ht="15">
      <c r="A29" s="9" t="s">
        <v>15</v>
      </c>
      <c r="B29" s="19"/>
      <c r="C29" s="19"/>
      <c r="D29" s="6"/>
      <c r="E29" s="6"/>
    </row>
    <row r="30" spans="1:5" s="4" customFormat="1" ht="30">
      <c r="A30" s="21" t="s">
        <v>10</v>
      </c>
      <c r="B30" s="41">
        <v>20391.34</v>
      </c>
      <c r="C30" s="41">
        <v>20391.34</v>
      </c>
      <c r="D30" s="6"/>
      <c r="E30" s="6"/>
    </row>
    <row r="31" spans="1:5" s="4" customFormat="1" ht="15">
      <c r="A31" s="13" t="s">
        <v>3</v>
      </c>
      <c r="B31" s="41">
        <v>352.07</v>
      </c>
      <c r="C31" s="41">
        <v>0</v>
      </c>
      <c r="D31" s="6"/>
      <c r="E31" s="6"/>
    </row>
    <row r="32" spans="1:5" s="4" customFormat="1" ht="15">
      <c r="A32" s="25" t="s">
        <v>4</v>
      </c>
      <c r="B32" s="41">
        <v>8371.98</v>
      </c>
      <c r="C32" s="41">
        <v>8371.98</v>
      </c>
      <c r="D32" s="6"/>
      <c r="E32" s="6"/>
    </row>
    <row r="33" spans="1:5" s="4" customFormat="1" ht="15">
      <c r="A33" s="13" t="s">
        <v>7</v>
      </c>
      <c r="B33" s="12">
        <v>128634.95</v>
      </c>
      <c r="C33" s="23">
        <v>123858.67</v>
      </c>
      <c r="D33" s="6"/>
      <c r="E33" s="6"/>
    </row>
    <row r="34" spans="1:5" s="4" customFormat="1" ht="30">
      <c r="A34" s="13" t="s">
        <v>40</v>
      </c>
      <c r="B34" s="12">
        <v>18556.55</v>
      </c>
      <c r="C34" s="23">
        <v>18506.55</v>
      </c>
      <c r="D34" s="6"/>
      <c r="E34" s="6"/>
    </row>
    <row r="35" spans="1:5" s="4" customFormat="1" ht="30">
      <c r="A35" s="17" t="s">
        <v>41</v>
      </c>
      <c r="B35" s="33">
        <v>153487.74</v>
      </c>
      <c r="C35" s="33">
        <v>145157.74</v>
      </c>
      <c r="D35" s="6"/>
      <c r="E35" s="6"/>
    </row>
    <row r="36" spans="1:5" s="4" customFormat="1" ht="15">
      <c r="A36" s="13" t="s">
        <v>5</v>
      </c>
      <c r="B36" s="18">
        <f>3717110.32+1128.11</f>
        <v>3718238.4299999997</v>
      </c>
      <c r="C36" s="23">
        <v>3357129.6599999997</v>
      </c>
      <c r="D36" s="6"/>
      <c r="E36" s="6"/>
    </row>
    <row r="37" spans="1:5" s="4" customFormat="1" ht="30">
      <c r="A37" s="17" t="s">
        <v>42</v>
      </c>
      <c r="B37" s="18">
        <v>183806</v>
      </c>
      <c r="C37" s="23">
        <v>183806</v>
      </c>
      <c r="D37" s="6"/>
      <c r="E37" s="6"/>
    </row>
    <row r="38" spans="1:5" s="4" customFormat="1" ht="15">
      <c r="A38" s="17" t="s">
        <v>43</v>
      </c>
      <c r="B38" s="18">
        <v>41700</v>
      </c>
      <c r="C38" s="23">
        <v>41700</v>
      </c>
      <c r="D38" s="6"/>
      <c r="E38" s="6"/>
    </row>
    <row r="39" spans="1:5" s="4" customFormat="1" ht="60">
      <c r="A39" s="17" t="s">
        <v>44</v>
      </c>
      <c r="B39" s="18">
        <v>250843.99000000002</v>
      </c>
      <c r="C39" s="23">
        <v>248991.38</v>
      </c>
      <c r="D39" s="6"/>
      <c r="E39" s="6"/>
    </row>
    <row r="40" spans="1:5" s="4" customFormat="1" ht="45">
      <c r="A40" s="13" t="s">
        <v>45</v>
      </c>
      <c r="B40" s="18">
        <v>258245</v>
      </c>
      <c r="C40" s="23">
        <v>258245</v>
      </c>
      <c r="D40" s="6"/>
      <c r="E40" s="6"/>
    </row>
    <row r="41" spans="1:5" s="45" customFormat="1" ht="15">
      <c r="A41" s="39" t="s">
        <v>30</v>
      </c>
      <c r="B41" s="24"/>
      <c r="C41" s="24"/>
      <c r="D41" s="44"/>
      <c r="E41" s="44"/>
    </row>
    <row r="42" spans="1:5" s="45" customFormat="1" ht="15">
      <c r="A42" s="25" t="s">
        <v>4</v>
      </c>
      <c r="B42" s="41">
        <v>864.25</v>
      </c>
      <c r="C42" s="41">
        <v>1914.24</v>
      </c>
      <c r="D42" s="44"/>
      <c r="E42" s="44"/>
    </row>
    <row r="43" spans="1:5" s="4" customFormat="1" ht="15">
      <c r="A43" s="30" t="s">
        <v>11</v>
      </c>
      <c r="B43" s="24">
        <f>SUM(B30:B42)</f>
        <v>4783492.3</v>
      </c>
      <c r="C43" s="24">
        <f>SUM(C30:C42)</f>
        <v>4408072.56</v>
      </c>
      <c r="D43" s="6"/>
      <c r="E43" s="6"/>
    </row>
    <row r="44" spans="1:5" s="4" customFormat="1" ht="15.75">
      <c r="A44" s="50" t="s">
        <v>16</v>
      </c>
      <c r="B44" s="51"/>
      <c r="C44" s="52"/>
      <c r="D44" s="6"/>
      <c r="E44" s="6"/>
    </row>
    <row r="45" spans="1:5" ht="15">
      <c r="A45" s="17" t="s">
        <v>25</v>
      </c>
      <c r="B45" s="18">
        <v>10550</v>
      </c>
      <c r="C45" s="18">
        <v>5573</v>
      </c>
      <c r="D45" s="3"/>
      <c r="E45" s="3"/>
    </row>
    <row r="46" spans="1:5" ht="15">
      <c r="A46" s="17" t="s">
        <v>5</v>
      </c>
      <c r="B46" s="18">
        <v>67450</v>
      </c>
      <c r="C46" s="18">
        <v>67450</v>
      </c>
      <c r="D46" s="3"/>
      <c r="E46" s="3"/>
    </row>
    <row r="47" spans="1:6" ht="14.25">
      <c r="A47" s="30" t="s">
        <v>11</v>
      </c>
      <c r="B47" s="24">
        <f>SUM(B45:B46)</f>
        <v>78000</v>
      </c>
      <c r="C47" s="24">
        <f>SUM(C45:C46)</f>
        <v>73023</v>
      </c>
      <c r="F47" s="20"/>
    </row>
    <row r="48" spans="1:6" ht="26.25" customHeight="1">
      <c r="A48" s="42" t="s">
        <v>28</v>
      </c>
      <c r="B48" s="29"/>
      <c r="C48" s="29"/>
      <c r="F48" s="20"/>
    </row>
    <row r="49" spans="1:6" ht="15.75" thickBot="1">
      <c r="A49" s="43" t="s">
        <v>29</v>
      </c>
      <c r="B49" s="41"/>
      <c r="C49" s="41"/>
      <c r="F49" s="20"/>
    </row>
    <row r="50" spans="1:6" ht="15" thickBot="1">
      <c r="A50" s="30" t="s">
        <v>11</v>
      </c>
      <c r="B50" s="15">
        <f>SUM(B49)</f>
        <v>0</v>
      </c>
      <c r="C50" s="15">
        <f>SUM(C49)</f>
        <v>0</v>
      </c>
      <c r="F50" s="20"/>
    </row>
    <row r="51" spans="1:3" ht="15.75" customHeight="1">
      <c r="A51" s="28" t="s">
        <v>21</v>
      </c>
      <c r="B51" s="29"/>
      <c r="C51" s="29"/>
    </row>
    <row r="52" spans="1:3" ht="19.5" customHeight="1">
      <c r="A52" s="13" t="s">
        <v>27</v>
      </c>
      <c r="B52" s="12">
        <v>29918</v>
      </c>
      <c r="C52" s="23">
        <v>23548.61</v>
      </c>
    </row>
    <row r="53" spans="1:3" ht="16.5" customHeight="1">
      <c r="A53" s="31" t="s">
        <v>11</v>
      </c>
      <c r="B53" s="16">
        <f>SUM(B52:B52)</f>
        <v>29918</v>
      </c>
      <c r="C53" s="16">
        <f>SUM(C52:C52)</f>
        <v>23548.61</v>
      </c>
    </row>
    <row r="54" spans="1:6" ht="27" customHeight="1">
      <c r="A54" s="39" t="s">
        <v>26</v>
      </c>
      <c r="B54" s="24"/>
      <c r="C54" s="24"/>
      <c r="F54" s="20"/>
    </row>
    <row r="55" spans="1:6" ht="15.75" thickBot="1">
      <c r="A55" s="25" t="s">
        <v>27</v>
      </c>
      <c r="B55" s="12">
        <v>349905.6</v>
      </c>
      <c r="C55" s="38">
        <v>0</v>
      </c>
      <c r="F55" s="20"/>
    </row>
    <row r="56" spans="1:6" ht="15" thickBot="1">
      <c r="A56" s="22" t="s">
        <v>11</v>
      </c>
      <c r="B56" s="15">
        <f>SUM(B55)</f>
        <v>349905.6</v>
      </c>
      <c r="C56" s="40">
        <f>SUM(C55)</f>
        <v>0</v>
      </c>
      <c r="F56" s="20"/>
    </row>
    <row r="57" spans="1:3" ht="16.5" customHeight="1">
      <c r="A57" s="32" t="s">
        <v>22</v>
      </c>
      <c r="B57" s="24"/>
      <c r="C57" s="24"/>
    </row>
    <row r="58" spans="1:3" ht="19.5" customHeight="1" thickBot="1">
      <c r="A58" s="17" t="s">
        <v>31</v>
      </c>
      <c r="B58" s="12">
        <v>115000</v>
      </c>
      <c r="C58" s="12">
        <v>115000</v>
      </c>
    </row>
    <row r="59" spans="1:3" ht="16.5" customHeight="1" thickBot="1">
      <c r="A59" s="22" t="s">
        <v>11</v>
      </c>
      <c r="B59" s="24">
        <f>SUM(B58:B58)</f>
        <v>115000</v>
      </c>
      <c r="C59" s="24">
        <f>SUM(C58:C58)</f>
        <v>115000</v>
      </c>
    </row>
    <row r="60" spans="1:3" ht="15.75">
      <c r="A60" s="26" t="s">
        <v>6</v>
      </c>
      <c r="B60" s="27">
        <f>B19+B27+B43+B53+B59+B47+B56+B50</f>
        <v>35591652.75</v>
      </c>
      <c r="C60" s="27">
        <f>C19+C27+C43+C53+C59+C47+C56+C50</f>
        <v>33246166.649999995</v>
      </c>
    </row>
    <row r="63" spans="2:3" ht="12.75">
      <c r="B63" s="36"/>
      <c r="C63" s="36"/>
    </row>
    <row r="64" spans="2:3" ht="15">
      <c r="B64" s="46"/>
      <c r="C64" s="46"/>
    </row>
    <row r="65" spans="2:3" ht="12.75">
      <c r="B65" s="20"/>
      <c r="C65" s="20"/>
    </row>
  </sheetData>
  <sheetProtection/>
  <autoFilter ref="A3:C3"/>
  <mergeCells count="4">
    <mergeCell ref="A4:C4"/>
    <mergeCell ref="A28:C28"/>
    <mergeCell ref="A44:C44"/>
    <mergeCell ref="A1:D1"/>
  </mergeCells>
  <printOptions/>
  <pageMargins left="0.25" right="0.25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belozerova.lv</dc:creator>
  <cp:keywords/>
  <dc:description/>
  <cp:lastModifiedBy>Заведующая</cp:lastModifiedBy>
  <cp:lastPrinted>2019-12-03T12:56:45Z</cp:lastPrinted>
  <dcterms:created xsi:type="dcterms:W3CDTF">2014-01-28T11:01:20Z</dcterms:created>
  <dcterms:modified xsi:type="dcterms:W3CDTF">2023-02-08T12:21:33Z</dcterms:modified>
  <cp:category/>
  <cp:version/>
  <cp:contentType/>
  <cp:contentStatus/>
</cp:coreProperties>
</file>